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ведомость'!$A$1:$N$47</definedName>
  </definedNames>
  <calcPr calcId="152511"/>
</workbook>
</file>

<file path=xl/calcChain.xml><?xml version="1.0" encoding="utf-8"?>
<calcChain xmlns="http://schemas.openxmlformats.org/spreadsheetml/2006/main">
  <c r="J43" i="12" l="1"/>
  <c r="D43" i="12" l="1"/>
</calcChain>
</file>

<file path=xl/sharedStrings.xml><?xml version="1.0" encoding="utf-8"?>
<sst xmlns="http://schemas.openxmlformats.org/spreadsheetml/2006/main" count="222" uniqueCount="144">
  <si>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</si>
  <si>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</si>
  <si>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</si>
  <si>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</si>
  <si>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</si>
  <si>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</si>
  <si>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</si>
  <si>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</si>
  <si>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</si>
  <si>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</si>
  <si>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</si>
  <si>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</si>
  <si>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</si>
  <si>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</si>
  <si>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</si>
  <si>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</si>
  <si>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</si>
  <si>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</si>
  <si>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</si>
  <si>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</si>
  <si>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</si>
  <si>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</si>
  <si>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</si>
  <si>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</si>
  <si>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</si>
  <si>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</si>
  <si>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</si>
  <si>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</si>
  <si>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</si>
  <si>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</si>
  <si>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>МТЗ</t>
  </si>
  <si>
    <t>отключена персоналом</t>
  </si>
  <si>
    <t>Белоярский ф-ал 
АО "ЮРЭСК"</t>
  </si>
  <si>
    <t>Исполнитель :  Диспетчер ОДС Громаков Н.Н.</t>
  </si>
  <si>
    <t>Советский ф-ал 
АО "ЮРЭСК"</t>
  </si>
  <si>
    <t>МТЗ, НАПВ</t>
  </si>
  <si>
    <t>за период с 08:00 04.06.18 по 08:00 11.06.18.</t>
  </si>
  <si>
    <t>ТО, УАПВ</t>
  </si>
  <si>
    <t>04.06.18
21:16</t>
  </si>
  <si>
    <t>ПС 110/10кВ Геологическая,                          В-10 Строитель</t>
  </si>
  <si>
    <t>г. Югорск</t>
  </si>
  <si>
    <t>Попадание кошки в РУ-10кВ (потребительская ТП-13-14).</t>
  </si>
  <si>
    <t>п. Полноват</t>
  </si>
  <si>
    <t>ПС 110/10 Полноват, 
ВЛ-10 Поселок</t>
  </si>
  <si>
    <t>05.06.18
18:19</t>
  </si>
  <si>
    <t>05.06.18
19:04</t>
  </si>
  <si>
    <t>Обрыв вязки провода на опоре №20. Снижение сопротивления изоляции 2С-10 фазы "С".</t>
  </si>
  <si>
    <t>Няганский ф-ал 
АО "ЮРЭСК"</t>
  </si>
  <si>
    <t>п. Приобье</t>
  </si>
  <si>
    <t>ПС 110/10 Сергино,
ВЛ-10 ПТПС</t>
  </si>
  <si>
    <t>МТЗ, УАПВ</t>
  </si>
  <si>
    <t>06.06.18
12:48</t>
  </si>
  <si>
    <t>Причина устанавливается (порывистый ветер).</t>
  </si>
  <si>
    <t>г. Нягань</t>
  </si>
  <si>
    <t>ПС 220/110/10 Вандмтор, 
ВЛ-10 Земснаряд</t>
  </si>
  <si>
    <t>ТО, НАПВ</t>
  </si>
  <si>
    <t>06.06.18
14:00</t>
  </si>
  <si>
    <t>06.06.18
16:10</t>
  </si>
  <si>
    <t>РП-16, ВЛ-10 Экспедиция</t>
  </si>
  <si>
    <t>ТО</t>
  </si>
  <si>
    <t>06.06.18
14:27</t>
  </si>
  <si>
    <t>Причина не установлена (сильный порывистый ветер).</t>
  </si>
  <si>
    <t>ПС 220/110/10 Вандмтор, 
ВЛ-10 УПТК</t>
  </si>
  <si>
    <t>06.06.18
15:55</t>
  </si>
  <si>
    <t>Разрушение проходных изоляторов на ТП СНГС (абонентская).</t>
  </si>
  <si>
    <t>РП-15, ВЛ-10 УДС</t>
  </si>
  <si>
    <t>06.06.18
15:03</t>
  </si>
  <si>
    <t>РП-15, ВЛ-10 РП-15-14</t>
  </si>
  <si>
    <t>РП-5-14, ВЛ-10 ВМУ</t>
  </si>
  <si>
    <t>06.06.18
15:24</t>
  </si>
  <si>
    <t>06.06.18
15:37</t>
  </si>
  <si>
    <t>ПС 110/10 Кварц, 
ВЛ-10 РП-21-1</t>
  </si>
  <si>
    <t>06.06.18
14:43</t>
  </si>
  <si>
    <t>06.06.18
14:50</t>
  </si>
  <si>
    <t>РП-5-6, ВЛ-10 Аэропорт-2</t>
  </si>
  <si>
    <t>ЗЗ</t>
  </si>
  <si>
    <t>07.06.18
06:57</t>
  </si>
  <si>
    <t>07.06.18
10:10</t>
  </si>
  <si>
    <t>Повреждение проходного изолятора фазы "В" на ТП-14-27.</t>
  </si>
  <si>
    <t>ПС 110/10 Геологическая, 
ВЛ-10 Жил. поселок-2</t>
  </si>
  <si>
    <t>06.06.18
10:42</t>
  </si>
  <si>
    <t>06.06.18
11:20</t>
  </si>
  <si>
    <t>1 школа, 1 д/с,
 1 КОС</t>
  </si>
  <si>
    <t xml:space="preserve">
п. Пионерский</t>
  </si>
  <si>
    <t>ПС 110/10 Алябьево,
ВЛ-10 Пионерский-2</t>
  </si>
  <si>
    <t>06.06.18
12:34</t>
  </si>
  <si>
    <t>06.06.18
14:15</t>
  </si>
  <si>
    <t>Падение дерева в пролете оп№89-90.</t>
  </si>
  <si>
    <t>2 д/с,
2 КНС</t>
  </si>
  <si>
    <t xml:space="preserve">п. Алябьево 
</t>
  </si>
  <si>
    <t xml:space="preserve">ПС 110/10 Алябьево,
ВЛ-10 Алябьево
</t>
  </si>
  <si>
    <t>06.06.18
17:20</t>
  </si>
  <si>
    <t>Падение дерева в пролете оп№48-49</t>
  </si>
  <si>
    <t>Березовский  ф-ал 
АО "ЮРЭСК"</t>
  </si>
  <si>
    <t>п. Березово</t>
  </si>
  <si>
    <t>ВЛ-110 Игрим-Березово-1</t>
  </si>
  <si>
    <t>1 ст. ТНЗНП; L=43км от 
ПС Игрим</t>
  </si>
  <si>
    <t>06.06.18
14:14</t>
  </si>
  <si>
    <t>Причина устанавливается (порывистый ветер, дождь). В 14:14 РПВ успешно.</t>
  </si>
  <si>
    <t>ЮТЭК-Кода</t>
  </si>
  <si>
    <t>п. Сергино</t>
  </si>
  <si>
    <t>РП-4, ВЛ-10 Сергино-2</t>
  </si>
  <si>
    <t>06.06.18
13:21</t>
  </si>
  <si>
    <t>06.06.18
14:08</t>
  </si>
  <si>
    <t>06.06.18
15:18</t>
  </si>
  <si>
    <t>Кондинский ф-ал
АО "ЮРЭСК"</t>
  </si>
  <si>
    <t>д. Сотник</t>
  </si>
  <si>
    <t>ЗРУ-10 НПС Конда-2, 
ВЛ-10 Катыш</t>
  </si>
  <si>
    <t>07.06.18
15:51</t>
  </si>
  <si>
    <t>07.06.18
17:10</t>
  </si>
  <si>
    <t>Отключена персоналом Урайского УМН - АО «Транснефть - Сибирь» на период прохождения грозового фронта  (сильный порывистый ветер).</t>
  </si>
  <si>
    <t>п. Куминский</t>
  </si>
  <si>
    <t>ЗРУ-6 НПС Кума, 
ВЛ-6 ЛПХ</t>
  </si>
  <si>
    <t>07.06.18
15:28</t>
  </si>
  <si>
    <t>07.06.18
17:00</t>
  </si>
  <si>
    <t>Схлест проводов в пролете опор №24-25, 35-36 (сильный порывистый ветер).</t>
  </si>
  <si>
    <t>ЗРУ-6 НПС Кума, 
ВЛ-6 Поселок</t>
  </si>
  <si>
    <t>ОЗЗ</t>
  </si>
  <si>
    <t>07.06.18
15:27</t>
  </si>
  <si>
    <t>07.06.18
16:02</t>
  </si>
  <si>
    <t>Перекрытие листом металла ЛР-6 на опоре №135 (сильный порывистый ветер).</t>
  </si>
  <si>
    <t>КНС, КОС, 
3 котельных, 
3 водозабора</t>
  </si>
  <si>
    <t>п. Междуреченский</t>
  </si>
  <si>
    <t>РП-12-3, ВЛ-10 Школа</t>
  </si>
  <si>
    <t>08.06.18
04:21</t>
  </si>
  <si>
    <t>08.06.18
09:36</t>
  </si>
  <si>
    <t>школа, больница</t>
  </si>
  <si>
    <t>1 ВОС, 1 КОС,   1 д/с, 1 школа</t>
  </si>
  <si>
    <t>Повреждение кабеля от оп№62/3 ввод на                   ТП-12-10 Кармацких (КЛ и ТП на балансе потребителя).</t>
  </si>
  <si>
    <t>Разрушение изолятора оп№48 ф. С ВЛ-10 Мыс (нагрузка с ВЛ-10 Мыс была переведена на                          ВЛ-10 Школа).</t>
  </si>
  <si>
    <t xml:space="preserve">Падение дерева оп№47 ввод на ТП Карпоспат      ф. А, В, С.
</t>
  </si>
  <si>
    <t>РП-22,                                ВЛ-10 Восточный-2</t>
  </si>
  <si>
    <t>РП-22,                                 ВЛ-10 Восточный-2</t>
  </si>
  <si>
    <t>09.06.18
16:31</t>
  </si>
  <si>
    <t>Повреждение изоляторов оп№83, №199.</t>
  </si>
  <si>
    <t>75:33</t>
  </si>
  <si>
    <t>п. Казым</t>
  </si>
  <si>
    <t>ПС 110/10кВ Амня,                   В-10 Поселок -1</t>
  </si>
  <si>
    <t>отключен персоналом</t>
  </si>
  <si>
    <t>10.06.18
17:47</t>
  </si>
  <si>
    <t>10.06.18
18:41</t>
  </si>
  <si>
    <t>Искрение на ножах разъединителя оп.12.5А в сторону КТП-10-0010 Больница; установлена перемычка.</t>
  </si>
  <si>
    <t>больница</t>
  </si>
  <si>
    <t xml:space="preserve">Итого - 24 отключения, из них в сетях ЮРЭСК - 19.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</si>
</sst>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12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1" fontId="31" fillId="2" borderId="3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vertical="center" wrapText="1"/>
    </xf>
    <xf numFmtId="49" fontId="56" fillId="0" borderId="3" xfId="876" applyNumberFormat="1" applyFont="1" applyFill="1" applyBorder="1" applyAlignment="1">
      <alignment horizontal="center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7" fontId="56" fillId="0" borderId="3" xfId="0" applyNumberFormat="1" applyFont="1" applyFill="1" applyBorder="1" applyAlignment="1">
      <alignment horizontal="center" vertical="center" wrapText="1"/>
    </xf>
    <xf numFmtId="0" fontId="56" fillId="0" borderId="3" xfId="875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56" fillId="2" borderId="3" xfId="875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horizontal="left" vertical="center" wrapText="1"/>
    </xf>
    <xf numFmtId="49" fontId="56" fillId="0" borderId="6" xfId="0" applyNumberFormat="1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56" fillId="2" borderId="1" xfId="875" applyFont="1" applyFill="1" applyBorder="1" applyAlignment="1">
      <alignment horizontal="center" vertical="center" wrapText="1"/>
    </xf>
    <xf numFmtId="0" fontId="56" fillId="0" borderId="1" xfId="875" applyFont="1" applyFill="1" applyBorder="1" applyAlignment="1">
      <alignment horizontal="center" vertical="center" wrapText="1"/>
    </xf>
    <xf numFmtId="49" fontId="56" fillId="5" borderId="6" xfId="0" applyNumberFormat="1" applyFont="1" applyFill="1" applyBorder="1" applyAlignment="1">
      <alignment horizontal="left" vertical="center" wrapText="1"/>
    </xf>
    <xf numFmtId="0" fontId="56" fillId="5" borderId="3" xfId="0" applyFont="1" applyFill="1" applyBorder="1" applyAlignment="1">
      <alignment horizontal="left" vertical="center" wrapText="1"/>
    </xf>
    <xf numFmtId="49" fontId="56" fillId="5" borderId="7" xfId="0" applyNumberFormat="1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4" borderId="6" xfId="0" applyNumberFormat="1" applyFont="1" applyFill="1" applyBorder="1" applyAlignment="1">
      <alignment horizontal="left" vertical="top" wrapText="1"/>
    </xf>
    <xf numFmtId="49" fontId="56" fillId="4" borderId="7" xfId="0" applyNumberFormat="1" applyFont="1" applyFill="1" applyBorder="1" applyAlignment="1">
      <alignment horizontal="left" vertical="center" wrapText="1"/>
    </xf>
    <xf numFmtId="0" fontId="56" fillId="7" borderId="3" xfId="0" applyFont="1" applyFill="1" applyBorder="1" applyAlignment="1">
      <alignment horizontal="left" vertical="center" wrapText="1"/>
    </xf>
    <xf numFmtId="49" fontId="56" fillId="7" borderId="6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56" fillId="4" borderId="3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4" xfId="0" applyFont="1" applyFill="1" applyBorder="1" applyAlignment="1">
      <alignment horizontal="left" vertical="center" wrapText="1"/>
    </xf>
    <xf numFmtId="0" fontId="32" fillId="9" borderId="10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left" vertical="center"/>
    </xf>
    <xf numFmtId="0" fontId="56" fillId="0" borderId="3" xfId="0" applyFont="1" applyFill="1" applyBorder="1" applyAlignment="1">
      <alignment horizontal="left" vertical="center" wrapText="1"/>
    </xf>
    <xf numFmtId="0" fontId="56" fillId="0" borderId="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51"/>
  <sheetViews>
    <sheetView tabSelected="1" view="pageBreakPreview" zoomScale="85" zoomScaleNormal="70" zoomScaleSheetLayoutView="85" workbookViewId="0">
      <selection activeCell="H8" sqref="H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4" ht="19.899999999999999" customHeight="1" x14ac:dyDescent="0.25">
      <c r="A2" s="92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4"/>
    </row>
    <row r="3" spans="1:14" ht="18.75" customHeight="1" x14ac:dyDescent="0.2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4"/>
    </row>
    <row r="4" spans="1:14" ht="16.5" customHeight="1" x14ac:dyDescent="0.2">
      <c r="A4" s="121" t="s">
        <v>12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4"/>
    </row>
    <row r="5" spans="1:14" ht="21.75" customHeight="1" x14ac:dyDescent="0.2">
      <c r="A5" s="119" t="s">
        <v>17</v>
      </c>
      <c r="B5" s="119" t="s">
        <v>4</v>
      </c>
      <c r="C5" s="119" t="s">
        <v>6</v>
      </c>
      <c r="D5" s="119" t="s">
        <v>3</v>
      </c>
      <c r="E5" s="119" t="s">
        <v>7</v>
      </c>
      <c r="F5" s="119" t="s">
        <v>5</v>
      </c>
      <c r="G5" s="119"/>
      <c r="H5" s="119" t="s">
        <v>10</v>
      </c>
      <c r="I5" s="119" t="s">
        <v>9</v>
      </c>
      <c r="J5" s="119" t="s">
        <v>0</v>
      </c>
      <c r="K5" s="119" t="s">
        <v>8</v>
      </c>
      <c r="L5" s="119" t="s">
        <v>27</v>
      </c>
      <c r="M5" s="119" t="s">
        <v>11</v>
      </c>
    </row>
    <row r="6" spans="1:14" ht="24.6" customHeight="1" x14ac:dyDescent="0.2">
      <c r="A6" s="119"/>
      <c r="B6" s="119"/>
      <c r="C6" s="120"/>
      <c r="D6" s="119"/>
      <c r="E6" s="119"/>
      <c r="F6" s="41" t="s">
        <v>1</v>
      </c>
      <c r="G6" s="41" t="s">
        <v>2</v>
      </c>
      <c r="H6" s="119"/>
      <c r="I6" s="119"/>
      <c r="J6" s="120"/>
      <c r="K6" s="119"/>
      <c r="L6" s="119"/>
      <c r="M6" s="119"/>
    </row>
    <row r="7" spans="1:14" s="31" customFormat="1" ht="55.5" customHeight="1" x14ac:dyDescent="0.2">
      <c r="A7" s="50">
        <v>1</v>
      </c>
      <c r="B7" s="101" t="s">
        <v>34</v>
      </c>
      <c r="C7" s="44" t="s">
        <v>40</v>
      </c>
      <c r="D7" s="44" t="s">
        <v>39</v>
      </c>
      <c r="E7" s="42" t="s">
        <v>37</v>
      </c>
      <c r="F7" s="45" t="s">
        <v>38</v>
      </c>
      <c r="G7" s="45" t="s">
        <v>38</v>
      </c>
      <c r="H7" s="46">
        <v>0</v>
      </c>
      <c r="I7" s="40">
        <v>0</v>
      </c>
      <c r="J7" s="48" t="s">
        <v>41</v>
      </c>
      <c r="K7" s="47" t="s">
        <v>28</v>
      </c>
      <c r="L7" s="42">
        <v>8</v>
      </c>
      <c r="M7" s="56" t="s">
        <v>29</v>
      </c>
    </row>
    <row r="8" spans="1:14" s="31" customFormat="1" ht="58.5" customHeight="1" x14ac:dyDescent="0.2">
      <c r="A8" s="50">
        <v>2</v>
      </c>
      <c r="B8" s="102"/>
      <c r="C8" s="44" t="s">
        <v>40</v>
      </c>
      <c r="D8" s="44" t="s">
        <v>79</v>
      </c>
      <c r="E8" s="42" t="s">
        <v>59</v>
      </c>
      <c r="F8" s="45" t="s">
        <v>80</v>
      </c>
      <c r="G8" s="45" t="s">
        <v>81</v>
      </c>
      <c r="H8" s="46">
        <v>2.6388888888888889E-2</v>
      </c>
      <c r="I8" s="40">
        <v>187</v>
      </c>
      <c r="J8" s="81" t="s">
        <v>128</v>
      </c>
      <c r="K8" s="47" t="s">
        <v>82</v>
      </c>
      <c r="L8" s="42">
        <v>25</v>
      </c>
      <c r="M8" s="42" t="s">
        <v>29</v>
      </c>
    </row>
    <row r="9" spans="1:14" s="31" customFormat="1" ht="55.5" customHeight="1" x14ac:dyDescent="0.2">
      <c r="A9" s="50">
        <v>3</v>
      </c>
      <c r="B9" s="102"/>
      <c r="C9" s="44" t="s">
        <v>83</v>
      </c>
      <c r="D9" s="44" t="s">
        <v>84</v>
      </c>
      <c r="E9" s="42" t="s">
        <v>35</v>
      </c>
      <c r="F9" s="45" t="s">
        <v>85</v>
      </c>
      <c r="G9" s="45" t="s">
        <v>86</v>
      </c>
      <c r="H9" s="46">
        <v>7.013888888888889E-2</v>
      </c>
      <c r="I9" s="40">
        <v>1048</v>
      </c>
      <c r="J9" s="75" t="s">
        <v>87</v>
      </c>
      <c r="K9" s="47" t="s">
        <v>88</v>
      </c>
      <c r="L9" s="42">
        <v>25</v>
      </c>
      <c r="M9" s="42" t="s">
        <v>29</v>
      </c>
    </row>
    <row r="10" spans="1:14" s="31" customFormat="1" ht="55.5" customHeight="1" x14ac:dyDescent="0.2">
      <c r="A10" s="50">
        <v>4</v>
      </c>
      <c r="B10" s="103"/>
      <c r="C10" s="44" t="s">
        <v>89</v>
      </c>
      <c r="D10" s="44" t="s">
        <v>90</v>
      </c>
      <c r="E10" s="42" t="s">
        <v>35</v>
      </c>
      <c r="F10" s="45" t="s">
        <v>85</v>
      </c>
      <c r="G10" s="45" t="s">
        <v>91</v>
      </c>
      <c r="H10" s="46">
        <v>0.1986111111111111</v>
      </c>
      <c r="I10" s="40">
        <v>2597</v>
      </c>
      <c r="J10" s="75" t="s">
        <v>92</v>
      </c>
      <c r="K10" s="47" t="s">
        <v>127</v>
      </c>
      <c r="L10" s="42">
        <v>25</v>
      </c>
      <c r="M10" s="42" t="s">
        <v>29</v>
      </c>
    </row>
    <row r="11" spans="1:14" s="31" customFormat="1" ht="39.950000000000003" customHeight="1" x14ac:dyDescent="0.2">
      <c r="A11" s="83">
        <v>5</v>
      </c>
      <c r="B11" s="101" t="s">
        <v>32</v>
      </c>
      <c r="C11" s="44" t="s">
        <v>42</v>
      </c>
      <c r="D11" s="44" t="s">
        <v>43</v>
      </c>
      <c r="E11" s="42" t="s">
        <v>31</v>
      </c>
      <c r="F11" s="45" t="s">
        <v>44</v>
      </c>
      <c r="G11" s="45" t="s">
        <v>45</v>
      </c>
      <c r="H11" s="46">
        <v>3.125E-2</v>
      </c>
      <c r="I11" s="40">
        <v>269</v>
      </c>
      <c r="J11" s="75" t="s">
        <v>46</v>
      </c>
      <c r="K11" s="47" t="s">
        <v>28</v>
      </c>
      <c r="L11" s="42">
        <v>14</v>
      </c>
      <c r="M11" s="42" t="s">
        <v>29</v>
      </c>
    </row>
    <row r="12" spans="1:14" s="31" customFormat="1" ht="60.75" customHeight="1" x14ac:dyDescent="0.2">
      <c r="A12" s="83">
        <v>6</v>
      </c>
      <c r="B12" s="103"/>
      <c r="C12" s="85" t="s">
        <v>136</v>
      </c>
      <c r="D12" s="86" t="s">
        <v>137</v>
      </c>
      <c r="E12" s="87" t="s">
        <v>138</v>
      </c>
      <c r="F12" s="54" t="s">
        <v>139</v>
      </c>
      <c r="G12" s="54" t="s">
        <v>140</v>
      </c>
      <c r="H12" s="69">
        <v>3.7499999999999999E-2</v>
      </c>
      <c r="I12" s="71">
        <v>210</v>
      </c>
      <c r="J12" s="88" t="s">
        <v>141</v>
      </c>
      <c r="K12" s="56" t="s">
        <v>142</v>
      </c>
      <c r="L12" s="42">
        <v>10</v>
      </c>
      <c r="M12" s="56" t="s">
        <v>29</v>
      </c>
    </row>
    <row r="13" spans="1:14" s="31" customFormat="1" ht="39.950000000000003" customHeight="1" x14ac:dyDescent="0.2">
      <c r="A13" s="83">
        <v>7</v>
      </c>
      <c r="B13" s="98" t="s">
        <v>47</v>
      </c>
      <c r="C13" s="51" t="s">
        <v>48</v>
      </c>
      <c r="D13" s="52" t="s">
        <v>49</v>
      </c>
      <c r="E13" s="53" t="s">
        <v>50</v>
      </c>
      <c r="F13" s="54" t="s">
        <v>51</v>
      </c>
      <c r="G13" s="54" t="s">
        <v>51</v>
      </c>
      <c r="H13" s="46">
        <v>0</v>
      </c>
      <c r="I13" s="55">
        <v>0</v>
      </c>
      <c r="J13" s="78" t="s">
        <v>52</v>
      </c>
      <c r="K13" s="47" t="s">
        <v>28</v>
      </c>
      <c r="L13" s="53">
        <v>24</v>
      </c>
      <c r="M13" s="56" t="s">
        <v>28</v>
      </c>
    </row>
    <row r="14" spans="1:14" s="31" customFormat="1" ht="39.950000000000003" customHeight="1" x14ac:dyDescent="0.2">
      <c r="A14" s="83">
        <v>8</v>
      </c>
      <c r="B14" s="99"/>
      <c r="C14" s="95" t="s">
        <v>53</v>
      </c>
      <c r="D14" s="57" t="s">
        <v>54</v>
      </c>
      <c r="E14" s="58" t="s">
        <v>55</v>
      </c>
      <c r="F14" s="59" t="s">
        <v>56</v>
      </c>
      <c r="G14" s="59" t="s">
        <v>57</v>
      </c>
      <c r="H14" s="60">
        <v>9.0277777777777776E-2</v>
      </c>
      <c r="I14" s="61">
        <v>309</v>
      </c>
      <c r="J14" s="76" t="s">
        <v>130</v>
      </c>
      <c r="K14" s="47" t="s">
        <v>28</v>
      </c>
      <c r="L14" s="53">
        <v>20</v>
      </c>
      <c r="M14" s="56" t="s">
        <v>29</v>
      </c>
    </row>
    <row r="15" spans="1:14" s="31" customFormat="1" ht="39.950000000000003" customHeight="1" x14ac:dyDescent="0.2">
      <c r="A15" s="83">
        <v>9</v>
      </c>
      <c r="B15" s="99"/>
      <c r="C15" s="96"/>
      <c r="D15" s="57" t="s">
        <v>58</v>
      </c>
      <c r="E15" s="58" t="s">
        <v>59</v>
      </c>
      <c r="F15" s="59" t="s">
        <v>56</v>
      </c>
      <c r="G15" s="59" t="s">
        <v>60</v>
      </c>
      <c r="H15" s="60">
        <v>1.8749999999999999E-2</v>
      </c>
      <c r="I15" s="61">
        <v>732</v>
      </c>
      <c r="J15" s="79" t="s">
        <v>61</v>
      </c>
      <c r="K15" s="47" t="s">
        <v>28</v>
      </c>
      <c r="L15" s="53">
        <v>20</v>
      </c>
      <c r="M15" s="56" t="s">
        <v>29</v>
      </c>
    </row>
    <row r="16" spans="1:14" s="31" customFormat="1" ht="39.950000000000003" customHeight="1" x14ac:dyDescent="0.2">
      <c r="A16" s="83">
        <v>10</v>
      </c>
      <c r="B16" s="99"/>
      <c r="C16" s="96"/>
      <c r="D16" s="57" t="s">
        <v>62</v>
      </c>
      <c r="E16" s="58" t="s">
        <v>55</v>
      </c>
      <c r="F16" s="59" t="s">
        <v>56</v>
      </c>
      <c r="G16" s="59" t="s">
        <v>63</v>
      </c>
      <c r="H16" s="60">
        <v>7.9861111111111105E-2</v>
      </c>
      <c r="I16" s="61">
        <v>121</v>
      </c>
      <c r="J16" s="72" t="s">
        <v>64</v>
      </c>
      <c r="K16" s="47" t="s">
        <v>28</v>
      </c>
      <c r="L16" s="53">
        <v>20</v>
      </c>
      <c r="M16" s="56" t="s">
        <v>29</v>
      </c>
    </row>
    <row r="17" spans="1:13" s="31" customFormat="1" ht="39.950000000000003" customHeight="1" x14ac:dyDescent="0.2">
      <c r="A17" s="83">
        <v>11</v>
      </c>
      <c r="B17" s="99"/>
      <c r="C17" s="96"/>
      <c r="D17" s="57" t="s">
        <v>65</v>
      </c>
      <c r="E17" s="58" t="s">
        <v>59</v>
      </c>
      <c r="F17" s="59" t="s">
        <v>56</v>
      </c>
      <c r="G17" s="59" t="s">
        <v>66</v>
      </c>
      <c r="H17" s="60">
        <v>4.3750000000000004E-2</v>
      </c>
      <c r="I17" s="61">
        <v>125</v>
      </c>
      <c r="J17" s="79" t="s">
        <v>61</v>
      </c>
      <c r="K17" s="47" t="s">
        <v>28</v>
      </c>
      <c r="L17" s="53">
        <v>20</v>
      </c>
      <c r="M17" s="56" t="s">
        <v>29</v>
      </c>
    </row>
    <row r="18" spans="1:13" s="31" customFormat="1" ht="39.950000000000003" customHeight="1" x14ac:dyDescent="0.2">
      <c r="A18" s="83">
        <v>12</v>
      </c>
      <c r="B18" s="99"/>
      <c r="C18" s="96"/>
      <c r="D18" s="57" t="s">
        <v>67</v>
      </c>
      <c r="E18" s="58" t="s">
        <v>59</v>
      </c>
      <c r="F18" s="59" t="s">
        <v>56</v>
      </c>
      <c r="G18" s="59" t="s">
        <v>66</v>
      </c>
      <c r="H18" s="60">
        <v>4.3750000000000004E-2</v>
      </c>
      <c r="I18" s="61">
        <v>90</v>
      </c>
      <c r="J18" s="79" t="s">
        <v>61</v>
      </c>
      <c r="K18" s="47" t="s">
        <v>28</v>
      </c>
      <c r="L18" s="53">
        <v>20</v>
      </c>
      <c r="M18" s="56" t="s">
        <v>29</v>
      </c>
    </row>
    <row r="19" spans="1:13" s="31" customFormat="1" ht="39.950000000000003" customHeight="1" x14ac:dyDescent="0.2">
      <c r="A19" s="83">
        <v>13</v>
      </c>
      <c r="B19" s="99"/>
      <c r="C19" s="96"/>
      <c r="D19" s="57" t="s">
        <v>68</v>
      </c>
      <c r="E19" s="58" t="s">
        <v>59</v>
      </c>
      <c r="F19" s="59" t="s">
        <v>56</v>
      </c>
      <c r="G19" s="59" t="s">
        <v>69</v>
      </c>
      <c r="H19" s="60">
        <v>5.8333333333333327E-2</v>
      </c>
      <c r="I19" s="61">
        <v>21</v>
      </c>
      <c r="J19" s="79" t="s">
        <v>61</v>
      </c>
      <c r="K19" s="47" t="s">
        <v>28</v>
      </c>
      <c r="L19" s="53">
        <v>20</v>
      </c>
      <c r="M19" s="56" t="s">
        <v>29</v>
      </c>
    </row>
    <row r="20" spans="1:13" s="31" customFormat="1" ht="39.950000000000003" customHeight="1" x14ac:dyDescent="0.2">
      <c r="A20" s="83">
        <v>14</v>
      </c>
      <c r="B20" s="99"/>
      <c r="C20" s="96"/>
      <c r="D20" s="57" t="s">
        <v>131</v>
      </c>
      <c r="E20" s="58" t="s">
        <v>59</v>
      </c>
      <c r="F20" s="59" t="s">
        <v>56</v>
      </c>
      <c r="G20" s="59" t="s">
        <v>70</v>
      </c>
      <c r="H20" s="60">
        <v>6.7361111111111108E-2</v>
      </c>
      <c r="I20" s="61">
        <v>97</v>
      </c>
      <c r="J20" s="79" t="s">
        <v>61</v>
      </c>
      <c r="K20" s="47" t="s">
        <v>28</v>
      </c>
      <c r="L20" s="53">
        <v>20</v>
      </c>
      <c r="M20" s="56" t="s">
        <v>29</v>
      </c>
    </row>
    <row r="21" spans="1:13" s="31" customFormat="1" ht="39.950000000000003" customHeight="1" x14ac:dyDescent="0.2">
      <c r="A21" s="83">
        <v>15</v>
      </c>
      <c r="B21" s="99"/>
      <c r="C21" s="96"/>
      <c r="D21" s="57" t="s">
        <v>71</v>
      </c>
      <c r="E21" s="58" t="s">
        <v>59</v>
      </c>
      <c r="F21" s="59" t="s">
        <v>72</v>
      </c>
      <c r="G21" s="59" t="s">
        <v>73</v>
      </c>
      <c r="H21" s="60">
        <v>4.8611111111111112E-3</v>
      </c>
      <c r="I21" s="61">
        <v>99</v>
      </c>
      <c r="J21" s="79" t="s">
        <v>61</v>
      </c>
      <c r="K21" s="47" t="s">
        <v>28</v>
      </c>
      <c r="L21" s="53">
        <v>20</v>
      </c>
      <c r="M21" s="56" t="s">
        <v>29</v>
      </c>
    </row>
    <row r="22" spans="1:13" s="31" customFormat="1" ht="39.950000000000003" customHeight="1" x14ac:dyDescent="0.2">
      <c r="A22" s="83">
        <v>16</v>
      </c>
      <c r="B22" s="99"/>
      <c r="C22" s="96"/>
      <c r="D22" s="52" t="s">
        <v>74</v>
      </c>
      <c r="E22" s="53" t="s">
        <v>59</v>
      </c>
      <c r="F22" s="59" t="s">
        <v>56</v>
      </c>
      <c r="G22" s="59" t="s">
        <v>133</v>
      </c>
      <c r="H22" s="84" t="s">
        <v>135</v>
      </c>
      <c r="I22" s="62">
        <v>0</v>
      </c>
      <c r="J22" s="82" t="s">
        <v>134</v>
      </c>
      <c r="K22" s="47" t="s">
        <v>28</v>
      </c>
      <c r="L22" s="53">
        <v>20</v>
      </c>
      <c r="M22" s="56" t="s">
        <v>29</v>
      </c>
    </row>
    <row r="23" spans="1:13" s="31" customFormat="1" ht="39.950000000000003" customHeight="1" x14ac:dyDescent="0.2">
      <c r="A23" s="83">
        <v>17</v>
      </c>
      <c r="B23" s="100"/>
      <c r="C23" s="97"/>
      <c r="D23" s="57" t="s">
        <v>132</v>
      </c>
      <c r="E23" s="58" t="s">
        <v>75</v>
      </c>
      <c r="F23" s="59" t="s">
        <v>76</v>
      </c>
      <c r="G23" s="59" t="s">
        <v>77</v>
      </c>
      <c r="H23" s="60">
        <v>9.2361111111111116E-2</v>
      </c>
      <c r="I23" s="63">
        <v>510</v>
      </c>
      <c r="J23" s="73" t="s">
        <v>78</v>
      </c>
      <c r="K23" s="47" t="s">
        <v>28</v>
      </c>
      <c r="L23" s="53">
        <v>7</v>
      </c>
      <c r="M23" s="56" t="s">
        <v>29</v>
      </c>
    </row>
    <row r="24" spans="1:13" s="31" customFormat="1" ht="57.75" customHeight="1" x14ac:dyDescent="0.2">
      <c r="A24" s="83">
        <v>18</v>
      </c>
      <c r="B24" s="64" t="s">
        <v>93</v>
      </c>
      <c r="C24" s="44" t="s">
        <v>94</v>
      </c>
      <c r="D24" s="44" t="s">
        <v>95</v>
      </c>
      <c r="E24" s="42" t="s">
        <v>96</v>
      </c>
      <c r="F24" s="45" t="s">
        <v>56</v>
      </c>
      <c r="G24" s="45" t="s">
        <v>97</v>
      </c>
      <c r="H24" s="46">
        <v>9.7222222222222224E-3</v>
      </c>
      <c r="I24" s="40">
        <v>0</v>
      </c>
      <c r="J24" s="80" t="s">
        <v>98</v>
      </c>
      <c r="K24" s="47" t="s">
        <v>28</v>
      </c>
      <c r="L24" s="42">
        <v>22</v>
      </c>
      <c r="M24" s="42" t="s">
        <v>29</v>
      </c>
    </row>
    <row r="25" spans="1:13" s="31" customFormat="1" ht="39.950000000000003" customHeight="1" x14ac:dyDescent="0.2">
      <c r="A25" s="83">
        <v>19</v>
      </c>
      <c r="B25" s="104" t="s">
        <v>99</v>
      </c>
      <c r="C25" s="106" t="s">
        <v>100</v>
      </c>
      <c r="D25" s="65" t="s">
        <v>101</v>
      </c>
      <c r="E25" s="58" t="s">
        <v>59</v>
      </c>
      <c r="F25" s="59" t="s">
        <v>51</v>
      </c>
      <c r="G25" s="59" t="s">
        <v>102</v>
      </c>
      <c r="H25" s="49">
        <v>2.2916666666666669E-2</v>
      </c>
      <c r="I25" s="62">
        <v>237</v>
      </c>
      <c r="J25" s="79" t="s">
        <v>61</v>
      </c>
      <c r="K25" s="66" t="s">
        <v>28</v>
      </c>
      <c r="L25" s="47">
        <v>22</v>
      </c>
      <c r="M25" s="67" t="s">
        <v>28</v>
      </c>
    </row>
    <row r="26" spans="1:13" s="31" customFormat="1" ht="39.950000000000003" customHeight="1" x14ac:dyDescent="0.2">
      <c r="A26" s="83">
        <v>20</v>
      </c>
      <c r="B26" s="105"/>
      <c r="C26" s="107"/>
      <c r="D26" s="65" t="s">
        <v>101</v>
      </c>
      <c r="E26" s="58" t="s">
        <v>59</v>
      </c>
      <c r="F26" s="59" t="s">
        <v>103</v>
      </c>
      <c r="G26" s="59" t="s">
        <v>104</v>
      </c>
      <c r="H26" s="49">
        <v>4.8611111111111112E-2</v>
      </c>
      <c r="I26" s="62">
        <v>506</v>
      </c>
      <c r="J26" s="79" t="s">
        <v>61</v>
      </c>
      <c r="K26" s="66" t="s">
        <v>28</v>
      </c>
      <c r="L26" s="47">
        <v>22</v>
      </c>
      <c r="M26" s="67" t="s">
        <v>28</v>
      </c>
    </row>
    <row r="27" spans="1:13" s="31" customFormat="1" ht="58.5" customHeight="1" x14ac:dyDescent="0.2">
      <c r="A27" s="83">
        <v>21</v>
      </c>
      <c r="B27" s="98" t="s">
        <v>105</v>
      </c>
      <c r="C27" s="68" t="s">
        <v>106</v>
      </c>
      <c r="D27" s="57" t="s">
        <v>107</v>
      </c>
      <c r="E27" s="59" t="s">
        <v>31</v>
      </c>
      <c r="F27" s="54" t="s">
        <v>108</v>
      </c>
      <c r="G27" s="54" t="s">
        <v>109</v>
      </c>
      <c r="H27" s="69">
        <v>5.486111111111111E-2</v>
      </c>
      <c r="I27" s="70">
        <v>6</v>
      </c>
      <c r="J27" s="74" t="s">
        <v>110</v>
      </c>
      <c r="K27" s="47" t="s">
        <v>28</v>
      </c>
      <c r="L27" s="42">
        <v>15</v>
      </c>
      <c r="M27" s="56" t="s">
        <v>28</v>
      </c>
    </row>
    <row r="28" spans="1:13" s="31" customFormat="1" ht="39.950000000000003" customHeight="1" x14ac:dyDescent="0.2">
      <c r="A28" s="83">
        <v>22</v>
      </c>
      <c r="B28" s="99"/>
      <c r="C28" s="68" t="s">
        <v>111</v>
      </c>
      <c r="D28" s="57" t="s">
        <v>112</v>
      </c>
      <c r="E28" s="59" t="s">
        <v>59</v>
      </c>
      <c r="F28" s="54" t="s">
        <v>113</v>
      </c>
      <c r="G28" s="54" t="s">
        <v>114</v>
      </c>
      <c r="H28" s="69">
        <v>6.3888888888888884E-2</v>
      </c>
      <c r="I28" s="70">
        <v>0</v>
      </c>
      <c r="J28" s="77" t="s">
        <v>115</v>
      </c>
      <c r="K28" s="47" t="s">
        <v>28</v>
      </c>
      <c r="L28" s="42">
        <v>15</v>
      </c>
      <c r="M28" s="56" t="s">
        <v>28</v>
      </c>
    </row>
    <row r="29" spans="1:13" s="31" customFormat="1" ht="57.75" customHeight="1" x14ac:dyDescent="0.2">
      <c r="A29" s="83">
        <v>23</v>
      </c>
      <c r="B29" s="99"/>
      <c r="C29" s="68" t="s">
        <v>111</v>
      </c>
      <c r="D29" s="57" t="s">
        <v>116</v>
      </c>
      <c r="E29" s="59" t="s">
        <v>117</v>
      </c>
      <c r="F29" s="54" t="s">
        <v>118</v>
      </c>
      <c r="G29" s="54" t="s">
        <v>119</v>
      </c>
      <c r="H29" s="69">
        <v>2.4305555555555556E-2</v>
      </c>
      <c r="I29" s="70">
        <v>210</v>
      </c>
      <c r="J29" s="77" t="s">
        <v>120</v>
      </c>
      <c r="K29" s="47" t="s">
        <v>121</v>
      </c>
      <c r="L29" s="42">
        <v>15</v>
      </c>
      <c r="M29" s="56" t="s">
        <v>29</v>
      </c>
    </row>
    <row r="30" spans="1:13" s="31" customFormat="1" ht="60" customHeight="1" x14ac:dyDescent="0.2">
      <c r="A30" s="83">
        <v>24</v>
      </c>
      <c r="B30" s="100"/>
      <c r="C30" s="68" t="s">
        <v>122</v>
      </c>
      <c r="D30" s="57" t="s">
        <v>123</v>
      </c>
      <c r="E30" s="59" t="s">
        <v>30</v>
      </c>
      <c r="F30" s="54" t="s">
        <v>124</v>
      </c>
      <c r="G30" s="54" t="s">
        <v>125</v>
      </c>
      <c r="H30" s="69">
        <v>0.21875</v>
      </c>
      <c r="I30" s="71">
        <v>3024</v>
      </c>
      <c r="J30" s="77" t="s">
        <v>129</v>
      </c>
      <c r="K30" s="42" t="s">
        <v>126</v>
      </c>
      <c r="L30" s="42">
        <v>6</v>
      </c>
      <c r="M30" s="56" t="s">
        <v>29</v>
      </c>
    </row>
    <row r="31" spans="1:13" s="31" customFormat="1" ht="42.75" customHeight="1" x14ac:dyDescent="0.2">
      <c r="A31" s="43"/>
      <c r="B31" s="89" t="s">
        <v>143</v>
      </c>
      <c r="C31" s="89"/>
      <c r="D31" s="89"/>
    </row>
    <row r="32" spans="1:13" s="23" customFormat="1" ht="30" customHeight="1" x14ac:dyDescent="0.2">
      <c r="A32" s="31"/>
      <c r="B32" s="94" t="s">
        <v>18</v>
      </c>
      <c r="C32" s="94"/>
      <c r="D32" s="39">
        <v>8</v>
      </c>
      <c r="E32" s="31"/>
      <c r="F32" s="25"/>
      <c r="G32" s="25"/>
      <c r="H32" s="16"/>
      <c r="I32" s="15"/>
      <c r="J32" s="4"/>
      <c r="K32" s="2"/>
      <c r="L32" s="2"/>
      <c r="M32" s="31"/>
    </row>
    <row r="33" spans="1:13" s="23" customFormat="1" ht="30" customHeight="1" x14ac:dyDescent="0.2">
      <c r="A33" s="3"/>
      <c r="B33" s="89" t="s">
        <v>19</v>
      </c>
      <c r="C33" s="89"/>
      <c r="D33" s="7">
        <v>2</v>
      </c>
      <c r="E33" s="24"/>
      <c r="F33" s="35"/>
      <c r="G33" s="29"/>
      <c r="H33" s="28"/>
      <c r="I33" s="6"/>
      <c r="J33" s="4"/>
      <c r="K33" s="12"/>
      <c r="L33" s="12"/>
      <c r="M33" s="12"/>
    </row>
    <row r="34" spans="1:13" s="23" customFormat="1" ht="30" customHeight="1" x14ac:dyDescent="0.2">
      <c r="A34" s="3"/>
      <c r="B34" s="89" t="s">
        <v>20</v>
      </c>
      <c r="C34" s="89"/>
      <c r="D34" s="7">
        <v>3</v>
      </c>
      <c r="E34" s="24"/>
      <c r="F34" s="25"/>
      <c r="G34" s="25"/>
      <c r="H34" s="32"/>
      <c r="I34" s="6"/>
      <c r="J34" s="4"/>
      <c r="K34" s="12"/>
      <c r="L34" s="12"/>
      <c r="M34" s="12"/>
    </row>
    <row r="35" spans="1:13" s="23" customFormat="1" ht="30" customHeight="1" x14ac:dyDescent="0.2">
      <c r="A35" s="3"/>
      <c r="B35" s="110" t="s">
        <v>21</v>
      </c>
      <c r="C35" s="110"/>
      <c r="D35" s="7">
        <v>0</v>
      </c>
      <c r="E35" s="24"/>
      <c r="F35" s="25"/>
      <c r="G35" s="25"/>
      <c r="H35" s="32"/>
      <c r="I35" s="6"/>
      <c r="J35" s="4"/>
      <c r="K35" s="12"/>
      <c r="L35" s="12"/>
      <c r="M35" s="12"/>
    </row>
    <row r="36" spans="1:13" s="23" customFormat="1" ht="30" customHeight="1" x14ac:dyDescent="0.2">
      <c r="A36" s="3"/>
      <c r="B36" s="109" t="s">
        <v>13</v>
      </c>
      <c r="C36" s="109"/>
      <c r="D36" s="38">
        <v>1</v>
      </c>
      <c r="E36" s="6"/>
      <c r="F36" s="25"/>
      <c r="G36" s="25"/>
      <c r="H36" s="32"/>
      <c r="I36" s="6"/>
      <c r="J36" s="4"/>
      <c r="K36" s="2"/>
      <c r="L36" s="2"/>
      <c r="M36" s="12"/>
    </row>
    <row r="37" spans="1:13" ht="30" customHeight="1" x14ac:dyDescent="0.2">
      <c r="B37" s="114" t="s">
        <v>21</v>
      </c>
      <c r="C37" s="114"/>
      <c r="D37" s="8">
        <v>1</v>
      </c>
      <c r="E37" s="24"/>
      <c r="F37" s="24"/>
      <c r="G37" s="24"/>
      <c r="H37" s="24"/>
      <c r="I37" s="6"/>
      <c r="J37" s="4"/>
      <c r="K37" s="12"/>
      <c r="L37" s="12"/>
      <c r="M37" s="12"/>
    </row>
    <row r="38" spans="1:13" ht="30" customHeight="1" x14ac:dyDescent="0.25">
      <c r="B38" s="113" t="s">
        <v>22</v>
      </c>
      <c r="C38" s="113"/>
      <c r="D38" s="34">
        <v>5</v>
      </c>
      <c r="E38" s="11"/>
      <c r="F38" s="9"/>
      <c r="G38" s="9"/>
      <c r="H38" s="9"/>
      <c r="I38" s="9"/>
      <c r="J38" s="9"/>
      <c r="K38" s="2"/>
      <c r="L38" s="2"/>
      <c r="M38" s="12"/>
    </row>
    <row r="39" spans="1:13" ht="30" customHeight="1" x14ac:dyDescent="0.2">
      <c r="B39" s="112" t="s">
        <v>23</v>
      </c>
      <c r="C39" s="112"/>
      <c r="D39" s="30">
        <v>10</v>
      </c>
      <c r="E39" s="17"/>
      <c r="F39" s="22"/>
      <c r="G39" s="10"/>
      <c r="H39" s="10"/>
      <c r="I39" s="22"/>
      <c r="J39" s="22"/>
      <c r="K39" s="2"/>
      <c r="L39" s="2"/>
      <c r="M39" s="12"/>
    </row>
    <row r="40" spans="1:13" s="26" customFormat="1" ht="30" customHeight="1" x14ac:dyDescent="0.2">
      <c r="B40" s="111" t="s">
        <v>25</v>
      </c>
      <c r="C40" s="111"/>
      <c r="D40" s="5">
        <v>0</v>
      </c>
      <c r="E40" s="17"/>
      <c r="F40" s="27"/>
      <c r="G40" s="10"/>
      <c r="H40" s="10"/>
      <c r="I40" s="27"/>
      <c r="J40" s="36"/>
      <c r="K40" s="2"/>
      <c r="L40" s="2"/>
      <c r="M40" s="18"/>
    </row>
    <row r="41" spans="1:13" ht="30" customHeight="1" x14ac:dyDescent="0.2">
      <c r="A41" s="14"/>
      <c r="B41" s="117" t="s">
        <v>24</v>
      </c>
      <c r="C41" s="117"/>
      <c r="D41" s="5">
        <v>0</v>
      </c>
      <c r="E41" s="11"/>
      <c r="F41" s="22"/>
      <c r="G41" s="10"/>
      <c r="H41" s="10"/>
      <c r="I41" s="22"/>
      <c r="J41" s="22"/>
      <c r="K41" s="2"/>
      <c r="L41" s="2"/>
      <c r="M41" s="18"/>
    </row>
    <row r="42" spans="1:13" ht="14.25" customHeight="1" x14ac:dyDescent="0.2">
      <c r="B42" s="19"/>
      <c r="C42" s="19"/>
      <c r="D42" s="5"/>
      <c r="E42" s="14"/>
      <c r="F42" s="22"/>
      <c r="G42" s="10"/>
      <c r="H42" s="10"/>
      <c r="I42" s="22"/>
      <c r="J42" s="22"/>
      <c r="K42" s="18"/>
      <c r="L42" s="18"/>
      <c r="M42" s="12"/>
    </row>
    <row r="43" spans="1:13" ht="38.450000000000003" customHeight="1" x14ac:dyDescent="0.2">
      <c r="B43" s="115" t="s">
        <v>14</v>
      </c>
      <c r="C43" s="116"/>
      <c r="D43" s="37">
        <f>SUM(I7:I30)</f>
        <v>10398</v>
      </c>
      <c r="E43" s="2" t="s">
        <v>15</v>
      </c>
      <c r="F43" s="90"/>
      <c r="G43" s="90"/>
      <c r="H43" s="90"/>
      <c r="I43" s="91"/>
      <c r="J43" s="40">
        <f>SUMIF(M7:M30, "да",I7:I30)</f>
        <v>9649</v>
      </c>
      <c r="K43" s="2" t="s">
        <v>15</v>
      </c>
      <c r="L43" s="2"/>
      <c r="M43" s="12"/>
    </row>
    <row r="44" spans="1:13" ht="33.75" customHeight="1" x14ac:dyDescent="0.2">
      <c r="B44" s="21" t="s">
        <v>16</v>
      </c>
      <c r="C44" s="21"/>
      <c r="D44" s="11"/>
      <c r="E44" s="11"/>
      <c r="F44" s="11"/>
      <c r="G44" s="33"/>
      <c r="H44" s="33"/>
      <c r="I44" s="13"/>
      <c r="J44" s="13"/>
      <c r="K44" s="12"/>
      <c r="L44" s="12"/>
      <c r="M44" s="12"/>
    </row>
    <row r="45" spans="1:13" s="14" customFormat="1" ht="21.75" customHeight="1" x14ac:dyDescent="0.2">
      <c r="A45" s="3"/>
      <c r="B45" s="108" t="s">
        <v>33</v>
      </c>
      <c r="C45" s="108"/>
      <c r="D45" s="11"/>
      <c r="E45" s="11"/>
      <c r="F45" s="11"/>
      <c r="G45" s="33"/>
      <c r="H45" s="33"/>
      <c r="I45" s="13"/>
      <c r="J45" s="33"/>
      <c r="K45" s="12"/>
      <c r="L45" s="12"/>
      <c r="M45" s="11"/>
    </row>
    <row r="46" spans="1:13" ht="21.75" customHeight="1" x14ac:dyDescent="0.2">
      <c r="B46" s="20"/>
      <c r="C46" s="20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51" spans="1:12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</sheetData>
  <mergeCells count="37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45:C45"/>
    <mergeCell ref="B36:C36"/>
    <mergeCell ref="B35:C35"/>
    <mergeCell ref="B34:C34"/>
    <mergeCell ref="B40:C40"/>
    <mergeCell ref="B39:C39"/>
    <mergeCell ref="B38:C38"/>
    <mergeCell ref="B37:C37"/>
    <mergeCell ref="B43:C43"/>
    <mergeCell ref="B41:C41"/>
    <mergeCell ref="B33:C33"/>
    <mergeCell ref="F43:I43"/>
    <mergeCell ref="A2:M2"/>
    <mergeCell ref="A3:M3"/>
    <mergeCell ref="B32:C32"/>
    <mergeCell ref="B31:D31"/>
    <mergeCell ref="C14:C23"/>
    <mergeCell ref="B13:B23"/>
    <mergeCell ref="B7:B10"/>
    <mergeCell ref="B25:B26"/>
    <mergeCell ref="C25:C26"/>
    <mergeCell ref="B27:B30"/>
    <mergeCell ref="B11:B1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29" orientation="landscape" r:id="rId1"/>
  <headerFooter alignWithMargins="0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2018-06-13T11:13:33Z</dcterms:modified>
</cp:coreProperties>
</file>